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2" i="1"/>
  <c r="L193" s="1"/>
  <c r="L182"/>
  <c r="L173"/>
  <c r="L163"/>
  <c r="L155"/>
  <c r="L145"/>
  <c r="L136"/>
  <c r="L126"/>
  <c r="L117"/>
  <c r="L107"/>
  <c r="L98"/>
  <c r="L99" s="1"/>
  <c r="L88"/>
  <c r="L79"/>
  <c r="L69"/>
  <c r="L61"/>
  <c r="L51"/>
  <c r="L42"/>
  <c r="L32"/>
  <c r="L23"/>
  <c r="L13"/>
  <c r="A108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4"/>
  <c r="A164"/>
  <c r="J163"/>
  <c r="I163"/>
  <c r="H163"/>
  <c r="G163"/>
  <c r="F163"/>
  <c r="B156"/>
  <c r="A156"/>
  <c r="J155"/>
  <c r="I155"/>
  <c r="H155"/>
  <c r="G155"/>
  <c r="F155"/>
  <c r="B146"/>
  <c r="A146"/>
  <c r="J145"/>
  <c r="I145"/>
  <c r="H145"/>
  <c r="G145"/>
  <c r="F145"/>
  <c r="B137"/>
  <c r="A137"/>
  <c r="J136"/>
  <c r="I136"/>
  <c r="H136"/>
  <c r="G136"/>
  <c r="F136"/>
  <c r="B127"/>
  <c r="A127"/>
  <c r="J126"/>
  <c r="I126"/>
  <c r="H126"/>
  <c r="G126"/>
  <c r="F126"/>
  <c r="B118"/>
  <c r="A118"/>
  <c r="J117"/>
  <c r="I117"/>
  <c r="H117"/>
  <c r="G117"/>
  <c r="F117"/>
  <c r="B108"/>
  <c r="J107"/>
  <c r="I107"/>
  <c r="H107"/>
  <c r="G107"/>
  <c r="F107"/>
  <c r="B99"/>
  <c r="A99"/>
  <c r="J98"/>
  <c r="I98"/>
  <c r="H98"/>
  <c r="G98"/>
  <c r="F98"/>
  <c r="B89"/>
  <c r="A89"/>
  <c r="J88"/>
  <c r="I88"/>
  <c r="H88"/>
  <c r="G88"/>
  <c r="F88"/>
  <c r="B80"/>
  <c r="A80"/>
  <c r="J79"/>
  <c r="I79"/>
  <c r="H79"/>
  <c r="G79"/>
  <c r="F79"/>
  <c r="B70"/>
  <c r="A70"/>
  <c r="J69"/>
  <c r="I69"/>
  <c r="H69"/>
  <c r="G69"/>
  <c r="F69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18" l="1"/>
  <c r="L137"/>
  <c r="L174"/>
  <c r="J118"/>
  <c r="L80"/>
  <c r="L156"/>
  <c r="L43"/>
  <c r="L24"/>
  <c r="L62"/>
  <c r="G193"/>
  <c r="I193"/>
  <c r="G156"/>
  <c r="G118"/>
  <c r="H118"/>
  <c r="F99"/>
  <c r="J99"/>
  <c r="H99"/>
  <c r="H80"/>
  <c r="G137"/>
  <c r="I137"/>
  <c r="J62"/>
  <c r="H193"/>
  <c r="J193"/>
  <c r="H174"/>
  <c r="J174"/>
  <c r="G174"/>
  <c r="I174"/>
  <c r="I156"/>
  <c r="H156"/>
  <c r="J156"/>
  <c r="H137"/>
  <c r="J137"/>
  <c r="I118"/>
  <c r="G99"/>
  <c r="I99"/>
  <c r="F80"/>
  <c r="J80"/>
  <c r="I80"/>
  <c r="G80"/>
  <c r="F62"/>
  <c r="H62"/>
  <c r="I62"/>
  <c r="G62"/>
  <c r="G43"/>
  <c r="I43"/>
  <c r="J43"/>
  <c r="H43"/>
  <c r="F43"/>
  <c r="F118"/>
  <c r="F137"/>
  <c r="F156"/>
  <c r="F174"/>
  <c r="F193"/>
  <c r="I24"/>
  <c r="F24"/>
  <c r="J24"/>
  <c r="H24"/>
  <c r="G24"/>
  <c r="L194" l="1"/>
  <c r="H194"/>
  <c r="J194"/>
  <c r="G194"/>
  <c r="I194"/>
  <c r="F194"/>
</calcChain>
</file>

<file path=xl/sharedStrings.xml><?xml version="1.0" encoding="utf-8"?>
<sst xmlns="http://schemas.openxmlformats.org/spreadsheetml/2006/main" count="254" uniqueCount="66">
  <si>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</si>
  <si>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</si>
  <si>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</si>
  <si>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</si>
  <si>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</si>
  <si>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</si>
  <si>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</si>
  <si>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</si>
  <si>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</si>
  <si>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</si>
  <si>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</si>
  <si>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</si>
  <si>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</si>
  <si>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</si>
  <si>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</si>
  <si>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</si>
  <si>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</si>
  <si>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</si>
  <si>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</si>
  <si>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</si>
  <si>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</si>
  <si>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</si>
  <si>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</si>
  <si>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</si>
  <si>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</si>
  <si>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</si>
  <si>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</si>
  <si>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</si>
  <si>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</si>
  <si>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</si>
  <si>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</si>
  <si>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</si>
  <si>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</si>
  <si>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</si>
  <si>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</si>
  <si>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</si>
  <si>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</si>
  <si>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</si>
  <si>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</si>
  <si>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</si>
  <si>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хлеб ржаной</t>
  </si>
  <si>
    <t>кофейный напиток</t>
  </si>
  <si>
    <t>каша гречневая вязкая</t>
  </si>
  <si>
    <t>макароны отварные</t>
  </si>
  <si>
    <t>компот из с/ф с "С"</t>
  </si>
  <si>
    <t>шницель из говядины</t>
  </si>
  <si>
    <t>биточки из говядины</t>
  </si>
  <si>
    <t>сыр</t>
  </si>
  <si>
    <t>котлета рыбная</t>
  </si>
  <si>
    <t>запеканка из творога со сгущенным молоком</t>
  </si>
  <si>
    <t>яйцо вареное</t>
  </si>
  <si>
    <t>котлета из говядины</t>
  </si>
  <si>
    <t>чай с/с с "С"</t>
  </si>
  <si>
    <t>яблоко</t>
  </si>
  <si>
    <t>чай с молоком</t>
  </si>
  <si>
    <t>биточки из мяса кур</t>
  </si>
  <si>
    <t xml:space="preserve">Тефтели </t>
  </si>
  <si>
    <t>чахохбили из мяса кур</t>
  </si>
  <si>
    <t>сок виноградный</t>
  </si>
  <si>
    <t>директор</t>
  </si>
  <si>
    <t>хлеб йодированный</t>
  </si>
  <si>
    <t>каша молочная рисовая с маслом</t>
  </si>
  <si>
    <t>какао с молоком</t>
  </si>
  <si>
    <t>каша молочная пшенная с маслом</t>
  </si>
  <si>
    <t>МБОУ "СОШ №13 г.Горно-Алтайска"</t>
  </si>
  <si>
    <t>Кучукова А.Л.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</si>
</sst>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64</v>
      </c>
      <c r="D1" s="65"/>
      <c r="E1" s="65"/>
      <c r="F1" s="12" t="s">
        <v>16</v>
      </c>
      <c r="G1" s="2" t="s">
        <v>17</v>
      </c>
      <c r="H1" s="66" t="s">
        <v>59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65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9</v>
      </c>
      <c r="H6" s="40">
        <v>6</v>
      </c>
      <c r="I6" s="40">
        <v>46.2</v>
      </c>
      <c r="J6" s="40">
        <v>260</v>
      </c>
      <c r="K6" s="41">
        <v>744</v>
      </c>
      <c r="L6" s="40"/>
    </row>
    <row r="7" spans="1:12" ht="15">
      <c r="A7" s="23"/>
      <c r="B7" s="15"/>
      <c r="C7" s="11"/>
      <c r="D7" s="55" t="s">
        <v>21</v>
      </c>
      <c r="E7" s="42" t="s">
        <v>55</v>
      </c>
      <c r="F7" s="43">
        <v>90</v>
      </c>
      <c r="G7" s="43">
        <v>14.1</v>
      </c>
      <c r="H7" s="43">
        <v>16</v>
      </c>
      <c r="I7" s="43">
        <v>9.6999999999999993</v>
      </c>
      <c r="J7" s="43">
        <v>239</v>
      </c>
      <c r="K7" s="44">
        <v>746</v>
      </c>
      <c r="L7" s="43"/>
    </row>
    <row r="8" spans="1:12" ht="15">
      <c r="A8" s="23"/>
      <c r="B8" s="15"/>
      <c r="C8" s="11"/>
      <c r="D8" s="7" t="s">
        <v>22</v>
      </c>
      <c r="E8" s="51" t="s">
        <v>52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3">
        <v>1009</v>
      </c>
      <c r="L8" s="43"/>
    </row>
    <row r="9" spans="1:12" ht="15">
      <c r="A9" s="23"/>
      <c r="B9" s="15"/>
      <c r="C9" s="11"/>
      <c r="D9" s="7" t="s">
        <v>23</v>
      </c>
      <c r="E9" s="52" t="s">
        <v>40</v>
      </c>
      <c r="F9" s="43">
        <v>30</v>
      </c>
      <c r="G9" s="43">
        <v>1.98</v>
      </c>
      <c r="H9" s="43">
        <v>0.36</v>
      </c>
      <c r="I9" s="43">
        <v>10.3</v>
      </c>
      <c r="J9" s="43">
        <v>49.6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5" t="s">
        <v>23</v>
      </c>
      <c r="E11" s="42" t="s">
        <v>60</v>
      </c>
      <c r="F11" s="43">
        <v>30</v>
      </c>
      <c r="G11" s="43">
        <v>2.2799999999999998</v>
      </c>
      <c r="H11" s="43">
        <v>0.27</v>
      </c>
      <c r="I11" s="43">
        <v>14.9</v>
      </c>
      <c r="J11" s="43">
        <v>68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27.560000000000002</v>
      </c>
      <c r="H13" s="19">
        <f t="shared" si="0"/>
        <v>22.63</v>
      </c>
      <c r="I13" s="19">
        <f t="shared" si="0"/>
        <v>96.100000000000009</v>
      </c>
      <c r="J13" s="19">
        <f t="shared" si="0"/>
        <v>674.6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6"/>
      <c r="F15" s="43"/>
      <c r="G15" s="43"/>
      <c r="H15" s="43"/>
      <c r="I15" s="43"/>
      <c r="J15" s="43"/>
      <c r="K15" s="43"/>
      <c r="L15" s="43"/>
    </row>
    <row r="16" spans="1:12" ht="15">
      <c r="A16" s="23"/>
      <c r="B16" s="15"/>
      <c r="C16" s="11"/>
      <c r="D16" s="7" t="s">
        <v>28</v>
      </c>
      <c r="E16" s="52"/>
      <c r="F16" s="43"/>
      <c r="G16" s="43"/>
      <c r="H16" s="43"/>
      <c r="I16" s="43"/>
      <c r="J16" s="43"/>
      <c r="K16" s="43"/>
      <c r="L16" s="43"/>
    </row>
    <row r="17" spans="1:12" ht="1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3"/>
      <c r="L17" s="43"/>
    </row>
    <row r="18" spans="1:12" ht="1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3"/>
      <c r="L18" s="58"/>
    </row>
    <row r="19" spans="1:12" ht="1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3"/>
      <c r="L19" s="43"/>
    </row>
    <row r="20" spans="1:12" ht="1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3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27.560000000000002</v>
      </c>
      <c r="H24" s="32">
        <f t="shared" si="4"/>
        <v>22.63</v>
      </c>
      <c r="I24" s="32">
        <f t="shared" si="4"/>
        <v>96.100000000000009</v>
      </c>
      <c r="J24" s="32">
        <f t="shared" si="4"/>
        <v>674.6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39</v>
      </c>
      <c r="F25" s="43">
        <v>150</v>
      </c>
      <c r="G25" s="43">
        <v>3.7</v>
      </c>
      <c r="H25" s="43">
        <v>8.1999999999999993</v>
      </c>
      <c r="I25" s="43">
        <v>26.3</v>
      </c>
      <c r="J25" s="43">
        <v>197</v>
      </c>
      <c r="K25" s="44">
        <v>759</v>
      </c>
      <c r="L25" s="40"/>
    </row>
    <row r="26" spans="1:12" ht="15">
      <c r="A26" s="14"/>
      <c r="B26" s="15"/>
      <c r="C26" s="11"/>
      <c r="D26" s="55" t="s">
        <v>21</v>
      </c>
      <c r="E26" s="52" t="s">
        <v>56</v>
      </c>
      <c r="F26" s="43">
        <v>90</v>
      </c>
      <c r="G26" s="43">
        <v>12.4</v>
      </c>
      <c r="H26" s="43">
        <v>14.8</v>
      </c>
      <c r="I26" s="43">
        <v>11.8</v>
      </c>
      <c r="J26" s="43">
        <v>230</v>
      </c>
      <c r="K26" s="44">
        <v>669</v>
      </c>
      <c r="L26" s="43"/>
    </row>
    <row r="27" spans="1:12" ht="15">
      <c r="A27" s="14"/>
      <c r="B27" s="15"/>
      <c r="C27" s="11"/>
      <c r="D27" s="7" t="s">
        <v>22</v>
      </c>
      <c r="E27" s="51" t="s">
        <v>41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1024</v>
      </c>
      <c r="L27" s="43"/>
    </row>
    <row r="28" spans="1:12" ht="15">
      <c r="A28" s="14"/>
      <c r="B28" s="15"/>
      <c r="C28" s="11"/>
      <c r="D28" s="7" t="s">
        <v>23</v>
      </c>
      <c r="E28" s="52" t="s">
        <v>40</v>
      </c>
      <c r="F28" s="43">
        <v>30</v>
      </c>
      <c r="G28" s="43">
        <v>1.98</v>
      </c>
      <c r="H28" s="43">
        <v>0.36</v>
      </c>
      <c r="I28" s="43">
        <v>10.3</v>
      </c>
      <c r="J28" s="43">
        <v>49.6</v>
      </c>
      <c r="K28" s="44"/>
      <c r="L28" s="43"/>
    </row>
    <row r="29" spans="1:12" ht="1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5" t="s">
        <v>23</v>
      </c>
      <c r="E30" s="52" t="s">
        <v>60</v>
      </c>
      <c r="F30" s="43">
        <v>30</v>
      </c>
      <c r="G30" s="43">
        <v>2.2799999999999998</v>
      </c>
      <c r="H30" s="43">
        <v>0.27</v>
      </c>
      <c r="I30" s="43">
        <v>14.9</v>
      </c>
      <c r="J30" s="43">
        <v>68</v>
      </c>
      <c r="K30" s="44"/>
      <c r="L30" s="43"/>
    </row>
    <row r="31" spans="1:12" ht="15">
      <c r="A31" s="14"/>
      <c r="B31" s="15"/>
      <c r="C31" s="11"/>
      <c r="D31" s="6"/>
      <c r="E31" s="5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22.860000000000003</v>
      </c>
      <c r="H32" s="19">
        <f t="shared" ref="H32" si="7">SUM(H25:H31)</f>
        <v>27.23</v>
      </c>
      <c r="I32" s="19">
        <f t="shared" ref="I32" si="8">SUM(I25:I31)</f>
        <v>92</v>
      </c>
      <c r="J32" s="19">
        <f t="shared" ref="J32:L32" si="9">SUM(J25:J31)</f>
        <v>696.6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5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3"/>
      <c r="L38" s="43"/>
    </row>
    <row r="39" spans="1:12" ht="1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3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22.860000000000003</v>
      </c>
      <c r="H43" s="32">
        <f t="shared" ref="H43" si="15">H32+H42</f>
        <v>27.23</v>
      </c>
      <c r="I43" s="32">
        <f t="shared" ref="I43" si="16">I32+I42</f>
        <v>92</v>
      </c>
      <c r="J43" s="32">
        <f t="shared" ref="J43:L43" si="17">J32+J42</f>
        <v>696.6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43</v>
      </c>
      <c r="F44" s="43">
        <v>150</v>
      </c>
      <c r="G44" s="43">
        <v>5.3</v>
      </c>
      <c r="H44" s="43">
        <v>6.2</v>
      </c>
      <c r="I44" s="43">
        <v>35.200000000000003</v>
      </c>
      <c r="J44" s="43">
        <v>221</v>
      </c>
      <c r="K44" s="43">
        <v>753</v>
      </c>
      <c r="L44" s="40"/>
    </row>
    <row r="45" spans="1:12" ht="15">
      <c r="A45" s="23"/>
      <c r="B45" s="15"/>
      <c r="C45" s="11"/>
      <c r="D45" s="55" t="s">
        <v>21</v>
      </c>
      <c r="E45" s="42" t="s">
        <v>48</v>
      </c>
      <c r="F45" s="43">
        <v>90</v>
      </c>
      <c r="G45" s="43">
        <v>10.9</v>
      </c>
      <c r="H45" s="43">
        <v>7.3</v>
      </c>
      <c r="I45" s="43">
        <v>12.8</v>
      </c>
      <c r="J45" s="43">
        <v>162</v>
      </c>
      <c r="K45" s="43">
        <v>773</v>
      </c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0.5</v>
      </c>
      <c r="H46" s="43">
        <v>0</v>
      </c>
      <c r="I46" s="43">
        <v>31.5</v>
      </c>
      <c r="J46" s="43">
        <v>124</v>
      </c>
      <c r="K46" s="43">
        <v>933</v>
      </c>
      <c r="L46" s="43"/>
    </row>
    <row r="47" spans="1:12" ht="15">
      <c r="A47" s="23"/>
      <c r="B47" s="15"/>
      <c r="C47" s="11"/>
      <c r="D47" s="7" t="s">
        <v>23</v>
      </c>
      <c r="E47" s="52" t="s">
        <v>40</v>
      </c>
      <c r="F47" s="43">
        <v>30</v>
      </c>
      <c r="G47" s="43">
        <v>1.98</v>
      </c>
      <c r="H47" s="43">
        <v>0.36</v>
      </c>
      <c r="I47" s="43">
        <v>10.3</v>
      </c>
      <c r="J47" s="43">
        <v>49.6</v>
      </c>
      <c r="K47" s="43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5" t="s">
        <v>23</v>
      </c>
      <c r="E49" s="42" t="s">
        <v>60</v>
      </c>
      <c r="F49" s="43">
        <v>30</v>
      </c>
      <c r="G49" s="43">
        <v>2.2999999999999998</v>
      </c>
      <c r="H49" s="43">
        <v>0.27</v>
      </c>
      <c r="I49" s="43">
        <v>14.9</v>
      </c>
      <c r="J49" s="43">
        <v>68</v>
      </c>
      <c r="K49" s="43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20.98</v>
      </c>
      <c r="H51" s="19">
        <f t="shared" ref="H51" si="19">SUM(H44:H50)</f>
        <v>14.129999999999999</v>
      </c>
      <c r="I51" s="19">
        <f t="shared" ref="I51" si="20">SUM(I44:I50)</f>
        <v>104.7</v>
      </c>
      <c r="J51" s="19">
        <f t="shared" ref="J51:L51" si="21">SUM(J44:J50)</f>
        <v>624.6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6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1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20.98</v>
      </c>
      <c r="H62" s="32">
        <f t="shared" ref="H62" si="27">H51+H61</f>
        <v>14.129999999999999</v>
      </c>
      <c r="I62" s="32">
        <f t="shared" ref="I62" si="28">I51+I61</f>
        <v>104.7</v>
      </c>
      <c r="J62" s="32">
        <f t="shared" ref="J62:L62" si="29">J51+J61</f>
        <v>624.6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6</v>
      </c>
      <c r="H63" s="40">
        <v>7.6</v>
      </c>
      <c r="I63" s="40">
        <v>41.8</v>
      </c>
      <c r="J63" s="40">
        <v>262.3</v>
      </c>
      <c r="K63" s="41">
        <v>411</v>
      </c>
      <c r="L63" s="40"/>
    </row>
    <row r="64" spans="1:12" ht="15">
      <c r="A64" s="23"/>
      <c r="B64" s="15"/>
      <c r="C64" s="11"/>
      <c r="D64" s="6"/>
      <c r="E64" s="42" t="s">
        <v>50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60"/>
      <c r="L64" s="59"/>
    </row>
    <row r="65" spans="1:12" ht="15">
      <c r="A65" s="23"/>
      <c r="B65" s="15"/>
      <c r="C65" s="11"/>
      <c r="D65" s="55" t="s">
        <v>22</v>
      </c>
      <c r="E65" s="51" t="s">
        <v>62</v>
      </c>
      <c r="F65" s="43">
        <v>200</v>
      </c>
      <c r="G65" s="43">
        <v>4.9000000000000004</v>
      </c>
      <c r="H65" s="43">
        <v>5</v>
      </c>
      <c r="I65" s="43">
        <v>32.5</v>
      </c>
      <c r="J65" s="43">
        <v>190</v>
      </c>
      <c r="K65" s="44">
        <v>1025</v>
      </c>
      <c r="L65" s="43"/>
    </row>
    <row r="66" spans="1:12" ht="15">
      <c r="A66" s="23"/>
      <c r="B66" s="15"/>
      <c r="C66" s="11"/>
      <c r="D66" s="7" t="s">
        <v>23</v>
      </c>
      <c r="E66" s="52" t="s">
        <v>40</v>
      </c>
      <c r="F66" s="43">
        <v>30</v>
      </c>
      <c r="G66" s="43">
        <v>1.98</v>
      </c>
      <c r="H66" s="43">
        <v>0.36</v>
      </c>
      <c r="I66" s="43">
        <v>10.3</v>
      </c>
      <c r="J66" s="43">
        <v>49.6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5" t="s">
        <v>23</v>
      </c>
      <c r="E68" s="42" t="s">
        <v>60</v>
      </c>
      <c r="F68" s="43">
        <v>30</v>
      </c>
      <c r="G68" s="43">
        <v>2.2999999999999998</v>
      </c>
      <c r="H68" s="43">
        <v>0.27</v>
      </c>
      <c r="I68" s="43">
        <v>15</v>
      </c>
      <c r="J68" s="43">
        <v>68</v>
      </c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SUM(F63:F68)</f>
        <v>505</v>
      </c>
      <c r="G69" s="19">
        <f>SUM(G63:G68)</f>
        <v>20.28</v>
      </c>
      <c r="H69" s="19">
        <f>SUM(H63:H68)</f>
        <v>17.829999999999998</v>
      </c>
      <c r="I69" s="19">
        <f>SUM(I63:I68)</f>
        <v>99.899999999999991</v>
      </c>
      <c r="J69" s="19">
        <f>SUM(J63:J68)</f>
        <v>632.9</v>
      </c>
      <c r="K69" s="25"/>
      <c r="L69" s="19">
        <f>SUM(L63:L68)</f>
        <v>0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6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5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5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51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5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5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>
      <c r="A80" s="29">
        <f>A63</f>
        <v>1</v>
      </c>
      <c r="B80" s="30">
        <f>B63</f>
        <v>4</v>
      </c>
      <c r="C80" s="61" t="s">
        <v>4</v>
      </c>
      <c r="D80" s="62"/>
      <c r="E80" s="31"/>
      <c r="F80" s="32">
        <f>F69+F79</f>
        <v>505</v>
      </c>
      <c r="G80" s="32">
        <f t="shared" ref="G80" si="34">G69+G79</f>
        <v>20.28</v>
      </c>
      <c r="H80" s="32">
        <f t="shared" ref="H80" si="35">H69+H79</f>
        <v>17.829999999999998</v>
      </c>
      <c r="I80" s="32">
        <f t="shared" ref="I80" si="36">I69+I79</f>
        <v>99.899999999999991</v>
      </c>
      <c r="J80" s="32">
        <f t="shared" ref="J80:L80" si="37">J69+J79</f>
        <v>632.9</v>
      </c>
      <c r="K80" s="32"/>
      <c r="L80" s="32">
        <f t="shared" si="37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56" t="s">
        <v>39</v>
      </c>
      <c r="F81" s="43">
        <v>150</v>
      </c>
      <c r="G81" s="43">
        <v>3.7</v>
      </c>
      <c r="H81" s="43">
        <v>8.1999999999999993</v>
      </c>
      <c r="I81" s="43">
        <v>26.3</v>
      </c>
      <c r="J81" s="43">
        <v>197</v>
      </c>
      <c r="K81" s="44">
        <v>759</v>
      </c>
      <c r="L81" s="40"/>
    </row>
    <row r="82" spans="1:12" ht="15">
      <c r="A82" s="23"/>
      <c r="B82" s="15"/>
      <c r="C82" s="11"/>
      <c r="D82" s="55" t="s">
        <v>21</v>
      </c>
      <c r="E82" s="56" t="s">
        <v>45</v>
      </c>
      <c r="F82" s="43">
        <v>90</v>
      </c>
      <c r="G82" s="43">
        <v>13.5</v>
      </c>
      <c r="H82" s="43">
        <v>14</v>
      </c>
      <c r="I82" s="43">
        <v>6.9</v>
      </c>
      <c r="J82" s="43">
        <v>266</v>
      </c>
      <c r="K82" s="44">
        <v>658</v>
      </c>
      <c r="L82" s="43"/>
    </row>
    <row r="83" spans="1:12" ht="15">
      <c r="A83" s="23"/>
      <c r="B83" s="15"/>
      <c r="C83" s="11"/>
      <c r="D83" s="7" t="s">
        <v>22</v>
      </c>
      <c r="E83" s="57" t="s">
        <v>54</v>
      </c>
      <c r="F83" s="43">
        <v>200</v>
      </c>
      <c r="G83" s="43">
        <v>1.6</v>
      </c>
      <c r="H83" s="43">
        <v>1.6</v>
      </c>
      <c r="I83" s="43">
        <v>17.3</v>
      </c>
      <c r="J83" s="43">
        <v>87</v>
      </c>
      <c r="K83" s="44">
        <v>1011</v>
      </c>
      <c r="L83" s="43"/>
    </row>
    <row r="84" spans="1:12" ht="15">
      <c r="A84" s="23"/>
      <c r="B84" s="15"/>
      <c r="C84" s="11"/>
      <c r="D84" s="7" t="s">
        <v>23</v>
      </c>
      <c r="E84" s="52" t="s">
        <v>40</v>
      </c>
      <c r="F84" s="43">
        <v>30</v>
      </c>
      <c r="G84" s="43">
        <v>1.98</v>
      </c>
      <c r="H84" s="43">
        <v>0.4</v>
      </c>
      <c r="I84" s="43">
        <v>10.3</v>
      </c>
      <c r="J84" s="43">
        <v>49.6</v>
      </c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55" t="s">
        <v>23</v>
      </c>
      <c r="E86" s="42" t="s">
        <v>60</v>
      </c>
      <c r="F86" s="43">
        <v>30</v>
      </c>
      <c r="G86" s="43">
        <v>2.2999999999999998</v>
      </c>
      <c r="H86" s="43">
        <v>0.27</v>
      </c>
      <c r="I86" s="43">
        <v>15</v>
      </c>
      <c r="J86" s="43">
        <v>68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38">SUM(G81:G87)</f>
        <v>23.080000000000002</v>
      </c>
      <c r="H88" s="19">
        <f t="shared" ref="H88" si="39">SUM(H81:H87)</f>
        <v>24.47</v>
      </c>
      <c r="I88" s="19">
        <f t="shared" ref="I88" si="40">SUM(I81:I87)</f>
        <v>75.8</v>
      </c>
      <c r="J88" s="19">
        <f t="shared" ref="J88:L88" si="41">SUM(J81:J87)</f>
        <v>667.6</v>
      </c>
      <c r="K88" s="25"/>
      <c r="L88" s="19">
        <f t="shared" si="41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6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6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5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5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5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5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thickBot="1">
      <c r="A99" s="29">
        <f>A81</f>
        <v>1</v>
      </c>
      <c r="B99" s="30">
        <f>B81</f>
        <v>5</v>
      </c>
      <c r="C99" s="61" t="s">
        <v>4</v>
      </c>
      <c r="D99" s="62"/>
      <c r="E99" s="31"/>
      <c r="F99" s="32">
        <f>F88+F98</f>
        <v>500</v>
      </c>
      <c r="G99" s="32">
        <f t="shared" ref="G99" si="46">G88+G98</f>
        <v>23.080000000000002</v>
      </c>
      <c r="H99" s="32">
        <f t="shared" ref="H99" si="47">H88+H98</f>
        <v>24.47</v>
      </c>
      <c r="I99" s="32">
        <f t="shared" ref="I99" si="48">I88+I98</f>
        <v>75.8</v>
      </c>
      <c r="J99" s="32">
        <f t="shared" ref="J99:L99" si="49">J88+J98</f>
        <v>667.6</v>
      </c>
      <c r="K99" s="32"/>
      <c r="L99" s="32">
        <f t="shared" si="49"/>
        <v>0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42" t="s">
        <v>43</v>
      </c>
      <c r="F100" s="43">
        <v>150</v>
      </c>
      <c r="G100" s="43">
        <v>5.3</v>
      </c>
      <c r="H100" s="43">
        <v>6.2</v>
      </c>
      <c r="I100" s="43">
        <v>35.200000000000003</v>
      </c>
      <c r="J100" s="43">
        <v>221</v>
      </c>
      <c r="K100" s="44">
        <v>753</v>
      </c>
      <c r="L100" s="40"/>
    </row>
    <row r="101" spans="1:12" ht="15">
      <c r="A101" s="23"/>
      <c r="B101" s="15"/>
      <c r="C101" s="11"/>
      <c r="D101" s="55" t="s">
        <v>21</v>
      </c>
      <c r="E101" s="42" t="s">
        <v>46</v>
      </c>
      <c r="F101" s="43">
        <v>90</v>
      </c>
      <c r="G101" s="43">
        <v>13.5</v>
      </c>
      <c r="H101" s="43">
        <v>14</v>
      </c>
      <c r="I101" s="43">
        <v>6.9</v>
      </c>
      <c r="J101" s="43">
        <v>266</v>
      </c>
      <c r="K101" s="44">
        <v>658</v>
      </c>
      <c r="L101" s="43"/>
    </row>
    <row r="102" spans="1:12" ht="15">
      <c r="A102" s="23"/>
      <c r="B102" s="15"/>
      <c r="C102" s="11"/>
      <c r="D102" s="7" t="s">
        <v>22</v>
      </c>
      <c r="E102" s="51" t="s">
        <v>52</v>
      </c>
      <c r="F102" s="43">
        <v>200</v>
      </c>
      <c r="G102" s="43">
        <v>0.2</v>
      </c>
      <c r="H102" s="43">
        <v>0</v>
      </c>
      <c r="I102" s="43">
        <v>15</v>
      </c>
      <c r="J102" s="43">
        <v>58</v>
      </c>
      <c r="K102" s="44">
        <v>1009</v>
      </c>
      <c r="L102" s="43"/>
    </row>
    <row r="103" spans="1:12" ht="15">
      <c r="A103" s="23"/>
      <c r="B103" s="15"/>
      <c r="C103" s="11"/>
      <c r="D103" s="7" t="s">
        <v>23</v>
      </c>
      <c r="E103" s="52" t="s">
        <v>40</v>
      </c>
      <c r="F103" s="43">
        <v>30</v>
      </c>
      <c r="G103" s="43">
        <v>1.98</v>
      </c>
      <c r="H103" s="43">
        <v>0.4</v>
      </c>
      <c r="I103" s="43">
        <v>10.3</v>
      </c>
      <c r="J103" s="43">
        <v>49.6</v>
      </c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55" t="s">
        <v>23</v>
      </c>
      <c r="E105" s="42" t="s">
        <v>60</v>
      </c>
      <c r="F105" s="43">
        <v>30</v>
      </c>
      <c r="G105" s="43">
        <v>2.2999999999999998</v>
      </c>
      <c r="H105" s="43">
        <v>0.27</v>
      </c>
      <c r="I105" s="43">
        <v>14.9</v>
      </c>
      <c r="J105" s="43">
        <v>68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500</v>
      </c>
      <c r="G107" s="19">
        <f t="shared" ref="G107:J107" si="50">SUM(G100:G106)</f>
        <v>23.28</v>
      </c>
      <c r="H107" s="19">
        <f t="shared" si="50"/>
        <v>20.869999999999997</v>
      </c>
      <c r="I107" s="19">
        <f t="shared" si="50"/>
        <v>82.300000000000011</v>
      </c>
      <c r="J107" s="19">
        <f t="shared" si="50"/>
        <v>662.6</v>
      </c>
      <c r="K107" s="25"/>
      <c r="L107" s="19">
        <f t="shared" ref="L107" si="51">SUM(L100:L106)</f>
        <v>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6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5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5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5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61" t="s">
        <v>4</v>
      </c>
      <c r="D118" s="62"/>
      <c r="E118" s="31"/>
      <c r="F118" s="32">
        <f>F107+F117</f>
        <v>500</v>
      </c>
      <c r="G118" s="32">
        <f t="shared" ref="G118" si="54">G107+G117</f>
        <v>23.28</v>
      </c>
      <c r="H118" s="32">
        <f t="shared" ref="H118" si="55">H107+H117</f>
        <v>20.869999999999997</v>
      </c>
      <c r="I118" s="32">
        <f t="shared" ref="I118" si="56">I107+I117</f>
        <v>82.300000000000011</v>
      </c>
      <c r="J118" s="32">
        <f t="shared" ref="J118:L118" si="57">J107+J117</f>
        <v>662.6</v>
      </c>
      <c r="K118" s="32"/>
      <c r="L118" s="32">
        <f t="shared" si="57"/>
        <v>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52" t="s">
        <v>42</v>
      </c>
      <c r="F119" s="43">
        <v>150</v>
      </c>
      <c r="G119" s="43">
        <v>9</v>
      </c>
      <c r="H119" s="43">
        <v>6</v>
      </c>
      <c r="I119" s="43">
        <v>46.2</v>
      </c>
      <c r="J119" s="43">
        <v>260</v>
      </c>
      <c r="K119" s="44">
        <v>744</v>
      </c>
      <c r="L119" s="40"/>
    </row>
    <row r="120" spans="1:12" ht="15">
      <c r="A120" s="14"/>
      <c r="B120" s="15"/>
      <c r="C120" s="11"/>
      <c r="D120" s="55" t="s">
        <v>21</v>
      </c>
      <c r="E120" s="52" t="s">
        <v>57</v>
      </c>
      <c r="F120" s="43">
        <v>120</v>
      </c>
      <c r="G120" s="43">
        <v>15.5</v>
      </c>
      <c r="H120" s="43">
        <v>20.100000000000001</v>
      </c>
      <c r="I120" s="43">
        <v>3.3</v>
      </c>
      <c r="J120" s="43">
        <v>208</v>
      </c>
      <c r="K120" s="44">
        <v>711</v>
      </c>
      <c r="L120" s="43"/>
    </row>
    <row r="121" spans="1:12" ht="15">
      <c r="A121" s="14"/>
      <c r="B121" s="15"/>
      <c r="C121" s="11"/>
      <c r="D121" s="7" t="s">
        <v>22</v>
      </c>
      <c r="E121" s="51" t="s">
        <v>41</v>
      </c>
      <c r="F121" s="43">
        <v>200</v>
      </c>
      <c r="G121" s="43">
        <v>2.5</v>
      </c>
      <c r="H121" s="43">
        <v>3.6</v>
      </c>
      <c r="I121" s="43">
        <v>28.7</v>
      </c>
      <c r="J121" s="43">
        <v>152</v>
      </c>
      <c r="K121" s="44">
        <v>1024</v>
      </c>
      <c r="L121" s="43"/>
    </row>
    <row r="122" spans="1:12" ht="15">
      <c r="A122" s="14"/>
      <c r="B122" s="15"/>
      <c r="C122" s="11"/>
      <c r="D122" s="7" t="s">
        <v>23</v>
      </c>
      <c r="E122" s="52" t="s">
        <v>40</v>
      </c>
      <c r="F122" s="43">
        <v>30</v>
      </c>
      <c r="G122" s="43">
        <v>1.98</v>
      </c>
      <c r="H122" s="43">
        <v>0.4</v>
      </c>
      <c r="I122" s="43">
        <v>10.3</v>
      </c>
      <c r="J122" s="43">
        <v>49.6</v>
      </c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55" t="s">
        <v>23</v>
      </c>
      <c r="E124" s="42" t="s">
        <v>60</v>
      </c>
      <c r="F124" s="43">
        <v>30</v>
      </c>
      <c r="G124" s="43">
        <v>2.2999999999999998</v>
      </c>
      <c r="H124" s="43">
        <v>0.27</v>
      </c>
      <c r="I124" s="43">
        <v>15</v>
      </c>
      <c r="J124" s="43">
        <v>68</v>
      </c>
      <c r="K124" s="44"/>
      <c r="L124" s="43"/>
    </row>
    <row r="125" spans="1:12" ht="15">
      <c r="A125" s="14"/>
      <c r="B125" s="15"/>
      <c r="C125" s="11"/>
      <c r="D125" s="6"/>
      <c r="E125" s="5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530</v>
      </c>
      <c r="G126" s="19">
        <f t="shared" ref="G126:J126" si="58">SUM(G119:G125)</f>
        <v>31.28</v>
      </c>
      <c r="H126" s="19">
        <f t="shared" si="58"/>
        <v>30.37</v>
      </c>
      <c r="I126" s="19">
        <f t="shared" si="58"/>
        <v>103.5</v>
      </c>
      <c r="J126" s="19">
        <f t="shared" si="58"/>
        <v>737.6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51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5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5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51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5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5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.75" thickBot="1">
      <c r="A137" s="33">
        <f>A119</f>
        <v>2</v>
      </c>
      <c r="B137" s="33">
        <f>B119</f>
        <v>2</v>
      </c>
      <c r="C137" s="61" t="s">
        <v>4</v>
      </c>
      <c r="D137" s="62"/>
      <c r="E137" s="31"/>
      <c r="F137" s="32">
        <f>F126+F136</f>
        <v>530</v>
      </c>
      <c r="G137" s="32">
        <f t="shared" ref="G137" si="62">G126+G136</f>
        <v>31.28</v>
      </c>
      <c r="H137" s="32">
        <f t="shared" ref="H137" si="63">H126+H136</f>
        <v>30.37</v>
      </c>
      <c r="I137" s="32">
        <f t="shared" ref="I137" si="64">I126+I136</f>
        <v>103.5</v>
      </c>
      <c r="J137" s="32">
        <f t="shared" ref="J137:L137" si="65">J126+J136</f>
        <v>737.6</v>
      </c>
      <c r="K137" s="32"/>
      <c r="L137" s="32">
        <f t="shared" si="65"/>
        <v>0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56" t="s">
        <v>63</v>
      </c>
      <c r="F138" s="43">
        <v>205</v>
      </c>
      <c r="G138" s="43">
        <v>8.9</v>
      </c>
      <c r="H138" s="43">
        <v>8.6999999999999993</v>
      </c>
      <c r="I138" s="43">
        <v>42.8</v>
      </c>
      <c r="J138" s="43">
        <v>282.3</v>
      </c>
      <c r="K138" s="44">
        <v>411</v>
      </c>
      <c r="L138" s="40"/>
    </row>
    <row r="139" spans="1:12" ht="15">
      <c r="A139" s="23"/>
      <c r="B139" s="15"/>
      <c r="C139" s="11"/>
      <c r="D139" s="55"/>
      <c r="E139" s="42" t="s">
        <v>47</v>
      </c>
      <c r="F139" s="43">
        <v>25</v>
      </c>
      <c r="G139" s="43">
        <v>10.38</v>
      </c>
      <c r="H139" s="43">
        <v>10.75</v>
      </c>
      <c r="I139" s="43">
        <v>0</v>
      </c>
      <c r="J139" s="43">
        <v>140</v>
      </c>
      <c r="K139" s="44"/>
      <c r="L139" s="43"/>
    </row>
    <row r="140" spans="1:12" ht="15">
      <c r="A140" s="23"/>
      <c r="B140" s="15"/>
      <c r="C140" s="11"/>
      <c r="D140" s="7" t="s">
        <v>22</v>
      </c>
      <c r="E140" s="52" t="s">
        <v>44</v>
      </c>
      <c r="F140" s="43">
        <v>200</v>
      </c>
      <c r="G140" s="43">
        <v>0.5</v>
      </c>
      <c r="H140" s="43">
        <v>0</v>
      </c>
      <c r="I140" s="43">
        <v>31.5</v>
      </c>
      <c r="J140" s="43">
        <v>124</v>
      </c>
      <c r="K140" s="44">
        <v>933</v>
      </c>
      <c r="L140" s="43"/>
    </row>
    <row r="141" spans="1:12" ht="15.75" customHeight="1">
      <c r="A141" s="23"/>
      <c r="B141" s="15"/>
      <c r="C141" s="11"/>
      <c r="D141" s="7" t="s">
        <v>23</v>
      </c>
      <c r="E141" s="52" t="s">
        <v>40</v>
      </c>
      <c r="F141" s="43">
        <v>30</v>
      </c>
      <c r="G141" s="43">
        <v>1.98</v>
      </c>
      <c r="H141" s="43">
        <v>0.4</v>
      </c>
      <c r="I141" s="43">
        <v>10.3</v>
      </c>
      <c r="J141" s="43">
        <v>49.6</v>
      </c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54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5" t="s">
        <v>23</v>
      </c>
      <c r="E143" s="42" t="s">
        <v>60</v>
      </c>
      <c r="F143" s="43">
        <v>40</v>
      </c>
      <c r="G143" s="43">
        <v>3</v>
      </c>
      <c r="H143" s="43">
        <v>0.36</v>
      </c>
      <c r="I143" s="43">
        <v>20</v>
      </c>
      <c r="J143" s="43">
        <v>91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500</v>
      </c>
      <c r="G145" s="19">
        <f t="shared" ref="G145:J145" si="66">SUM(G138:G144)</f>
        <v>24.76</v>
      </c>
      <c r="H145" s="19">
        <f t="shared" si="66"/>
        <v>20.209999999999997</v>
      </c>
      <c r="I145" s="19">
        <f t="shared" si="66"/>
        <v>104.6</v>
      </c>
      <c r="J145" s="19">
        <f t="shared" si="66"/>
        <v>686.9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51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5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61" t="s">
        <v>4</v>
      </c>
      <c r="D156" s="62"/>
      <c r="E156" s="31"/>
      <c r="F156" s="32">
        <f>F145+F155</f>
        <v>500</v>
      </c>
      <c r="G156" s="32">
        <f t="shared" ref="G156" si="70">G145+G155</f>
        <v>24.76</v>
      </c>
      <c r="H156" s="32">
        <f t="shared" ref="H156" si="71">H145+H155</f>
        <v>20.209999999999997</v>
      </c>
      <c r="I156" s="32">
        <f t="shared" ref="I156" si="72">I145+I155</f>
        <v>104.6</v>
      </c>
      <c r="J156" s="32">
        <f t="shared" ref="J156:L156" si="73">J145+J155</f>
        <v>686.9</v>
      </c>
      <c r="K156" s="32"/>
      <c r="L156" s="32">
        <f t="shared" si="73"/>
        <v>0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49</v>
      </c>
      <c r="F157" s="40">
        <v>150</v>
      </c>
      <c r="G157" s="43">
        <v>22.84</v>
      </c>
      <c r="H157" s="43">
        <v>27.9</v>
      </c>
      <c r="I157" s="43">
        <v>33.200000000000003</v>
      </c>
      <c r="J157" s="40">
        <v>414.6</v>
      </c>
      <c r="K157" s="41">
        <v>499</v>
      </c>
      <c r="L157" s="40"/>
    </row>
    <row r="158" spans="1:12" ht="15">
      <c r="A158" s="23"/>
      <c r="B158" s="15"/>
      <c r="C158" s="11"/>
      <c r="D158" s="7" t="s">
        <v>22</v>
      </c>
      <c r="E158" s="51" t="s">
        <v>52</v>
      </c>
      <c r="F158" s="43">
        <v>200</v>
      </c>
      <c r="G158" s="43">
        <v>0.2</v>
      </c>
      <c r="H158" s="43">
        <v>0</v>
      </c>
      <c r="I158" s="43">
        <v>15</v>
      </c>
      <c r="J158" s="43">
        <v>58</v>
      </c>
      <c r="K158" s="44">
        <v>1009</v>
      </c>
      <c r="L158" s="43"/>
    </row>
    <row r="159" spans="1:12" ht="15">
      <c r="A159" s="23"/>
      <c r="B159" s="15"/>
      <c r="C159" s="11"/>
      <c r="D159" s="7" t="s">
        <v>23</v>
      </c>
      <c r="E159" s="52" t="s">
        <v>40</v>
      </c>
      <c r="F159" s="43">
        <v>30</v>
      </c>
      <c r="G159" s="43">
        <v>1.98</v>
      </c>
      <c r="H159" s="43">
        <v>0.4</v>
      </c>
      <c r="I159" s="43">
        <v>10.3</v>
      </c>
      <c r="J159" s="43">
        <v>49.6</v>
      </c>
      <c r="K159" s="44"/>
      <c r="L159" s="43"/>
    </row>
    <row r="160" spans="1:12" ht="15">
      <c r="A160" s="23"/>
      <c r="B160" s="15"/>
      <c r="C160" s="11"/>
      <c r="D160" s="55" t="s">
        <v>23</v>
      </c>
      <c r="E160" s="42" t="s">
        <v>60</v>
      </c>
      <c r="F160" s="43">
        <v>30</v>
      </c>
      <c r="G160" s="43">
        <v>2.2799999999999998</v>
      </c>
      <c r="H160" s="43">
        <v>0.27</v>
      </c>
      <c r="I160" s="43">
        <v>15</v>
      </c>
      <c r="J160" s="43">
        <v>68</v>
      </c>
      <c r="K160" s="44"/>
      <c r="L160" s="43"/>
    </row>
    <row r="161" spans="1:12" ht="15">
      <c r="A161" s="23"/>
      <c r="B161" s="15"/>
      <c r="C161" s="11"/>
      <c r="D161" s="7" t="s">
        <v>24</v>
      </c>
      <c r="E161" s="42" t="s">
        <v>53</v>
      </c>
      <c r="F161" s="43">
        <v>100</v>
      </c>
      <c r="G161" s="43">
        <v>0.5</v>
      </c>
      <c r="H161" s="43">
        <v>0</v>
      </c>
      <c r="I161" s="43">
        <v>13</v>
      </c>
      <c r="J161" s="43">
        <v>101</v>
      </c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SUM(F157:F162)</f>
        <v>510</v>
      </c>
      <c r="G163" s="19">
        <f>SUM(G157:G162)</f>
        <v>27.8</v>
      </c>
      <c r="H163" s="19">
        <f>SUM(H157:H162)</f>
        <v>28.569999999999997</v>
      </c>
      <c r="I163" s="19">
        <f>SUM(I157:I162)</f>
        <v>86.5</v>
      </c>
      <c r="J163" s="19">
        <f>SUM(J157:J162)</f>
        <v>691.2</v>
      </c>
      <c r="K163" s="25"/>
      <c r="L163" s="19">
        <f>SUM(L157:L162)</f>
        <v>0</v>
      </c>
    </row>
    <row r="164" spans="1:12" ht="15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6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5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5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5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5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4">SUM(G164:G172)</f>
        <v>0</v>
      </c>
      <c r="H173" s="19">
        <f t="shared" si="74"/>
        <v>0</v>
      </c>
      <c r="I173" s="19">
        <f t="shared" si="74"/>
        <v>0</v>
      </c>
      <c r="J173" s="19">
        <f t="shared" si="74"/>
        <v>0</v>
      </c>
      <c r="K173" s="25"/>
      <c r="L173" s="19">
        <f t="shared" ref="L173" si="75">SUM(L164:L172)</f>
        <v>0</v>
      </c>
    </row>
    <row r="174" spans="1:12" ht="15.75" thickBot="1">
      <c r="A174" s="29">
        <f>A157</f>
        <v>2</v>
      </c>
      <c r="B174" s="30">
        <f>B157</f>
        <v>4</v>
      </c>
      <c r="C174" s="61" t="s">
        <v>4</v>
      </c>
      <c r="D174" s="62"/>
      <c r="E174" s="31"/>
      <c r="F174" s="32">
        <f>F163+F173</f>
        <v>510</v>
      </c>
      <c r="G174" s="32">
        <f t="shared" ref="G174" si="76">G163+G173</f>
        <v>27.8</v>
      </c>
      <c r="H174" s="32">
        <f t="shared" ref="H174" si="77">H163+H173</f>
        <v>28.569999999999997</v>
      </c>
      <c r="I174" s="32">
        <f t="shared" ref="I174" si="78">I163+I173</f>
        <v>86.5</v>
      </c>
      <c r="J174" s="32">
        <f t="shared" ref="J174:L174" si="79">J163+J173</f>
        <v>691.2</v>
      </c>
      <c r="K174" s="32"/>
      <c r="L174" s="32">
        <f t="shared" si="79"/>
        <v>0</v>
      </c>
    </row>
    <row r="175" spans="1:12" ht="15">
      <c r="A175" s="20">
        <v>2</v>
      </c>
      <c r="B175" s="21">
        <v>5</v>
      </c>
      <c r="C175" s="22" t="s">
        <v>20</v>
      </c>
      <c r="D175" s="5" t="s">
        <v>21</v>
      </c>
      <c r="E175" s="56" t="s">
        <v>39</v>
      </c>
      <c r="F175" s="43">
        <v>150</v>
      </c>
      <c r="G175" s="43">
        <v>3.7</v>
      </c>
      <c r="H175" s="43">
        <v>8.1999999999999993</v>
      </c>
      <c r="I175" s="43">
        <v>26.3</v>
      </c>
      <c r="J175" s="43">
        <v>197</v>
      </c>
      <c r="K175" s="44">
        <v>759</v>
      </c>
      <c r="L175" s="40"/>
    </row>
    <row r="176" spans="1:12" ht="15">
      <c r="A176" s="23"/>
      <c r="B176" s="15"/>
      <c r="C176" s="11"/>
      <c r="D176" s="55" t="s">
        <v>21</v>
      </c>
      <c r="E176" s="52" t="s">
        <v>51</v>
      </c>
      <c r="F176" s="43">
        <v>90</v>
      </c>
      <c r="G176" s="43">
        <v>13.5</v>
      </c>
      <c r="H176" s="43">
        <v>14</v>
      </c>
      <c r="I176" s="43">
        <v>6.9</v>
      </c>
      <c r="J176" s="43">
        <v>266</v>
      </c>
      <c r="K176" s="44">
        <v>658</v>
      </c>
      <c r="L176" s="43"/>
    </row>
    <row r="177" spans="1:12" ht="15">
      <c r="A177" s="23"/>
      <c r="B177" s="15"/>
      <c r="C177" s="11"/>
      <c r="D177" s="7" t="s">
        <v>30</v>
      </c>
      <c r="E177" s="52" t="s">
        <v>58</v>
      </c>
      <c r="F177" s="43">
        <v>200</v>
      </c>
      <c r="G177" s="43">
        <v>0.8</v>
      </c>
      <c r="H177" s="43">
        <v>0</v>
      </c>
      <c r="I177" s="43">
        <v>36.4</v>
      </c>
      <c r="J177" s="43">
        <v>144</v>
      </c>
      <c r="K177" s="44"/>
      <c r="L177" s="43"/>
    </row>
    <row r="178" spans="1:12" ht="15">
      <c r="A178" s="23"/>
      <c r="B178" s="15"/>
      <c r="C178" s="11"/>
      <c r="D178" s="7" t="s">
        <v>23</v>
      </c>
      <c r="E178" s="52" t="s">
        <v>40</v>
      </c>
      <c r="F178" s="43">
        <v>30</v>
      </c>
      <c r="G178" s="43">
        <v>1.98</v>
      </c>
      <c r="H178" s="43">
        <v>0.4</v>
      </c>
      <c r="I178" s="43">
        <v>10.3</v>
      </c>
      <c r="J178" s="43">
        <v>49.6</v>
      </c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55" t="s">
        <v>23</v>
      </c>
      <c r="E180" s="42" t="s">
        <v>60</v>
      </c>
      <c r="F180" s="43">
        <v>30</v>
      </c>
      <c r="G180" s="43">
        <v>2.2999999999999998</v>
      </c>
      <c r="H180" s="43">
        <v>0.27</v>
      </c>
      <c r="I180" s="43">
        <v>15</v>
      </c>
      <c r="J180" s="43">
        <v>68</v>
      </c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500</v>
      </c>
      <c r="G182" s="19">
        <f t="shared" ref="G182:J182" si="80">SUM(G175:G181)</f>
        <v>22.28</v>
      </c>
      <c r="H182" s="19">
        <f t="shared" si="80"/>
        <v>22.869999999999997</v>
      </c>
      <c r="I182" s="19">
        <f t="shared" si="80"/>
        <v>94.899999999999991</v>
      </c>
      <c r="J182" s="19">
        <f t="shared" si="80"/>
        <v>724.6</v>
      </c>
      <c r="K182" s="25"/>
      <c r="L182" s="19">
        <f t="shared" ref="L182" si="81">SUM(L175:L181)</f>
        <v>0</v>
      </c>
    </row>
    <row r="183" spans="1:12" ht="1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6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6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5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51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5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2">SUM(G183:G191)</f>
        <v>0</v>
      </c>
      <c r="H192" s="19">
        <f t="shared" si="82"/>
        <v>0</v>
      </c>
      <c r="I192" s="19">
        <f t="shared" si="82"/>
        <v>0</v>
      </c>
      <c r="J192" s="19">
        <f t="shared" si="82"/>
        <v>0</v>
      </c>
      <c r="K192" s="25"/>
      <c r="L192" s="19">
        <f t="shared" ref="L192" si="83">SUM(L183:L191)</f>
        <v>0</v>
      </c>
    </row>
    <row r="193" spans="1:12" ht="15.75" thickBot="1">
      <c r="A193" s="29">
        <f>A175</f>
        <v>2</v>
      </c>
      <c r="B193" s="30">
        <f>B175</f>
        <v>5</v>
      </c>
      <c r="C193" s="61" t="s">
        <v>4</v>
      </c>
      <c r="D193" s="62"/>
      <c r="E193" s="31"/>
      <c r="F193" s="32">
        <f>F182+F192</f>
        <v>500</v>
      </c>
      <c r="G193" s="32">
        <f t="shared" ref="G193" si="84">G182+G192</f>
        <v>22.28</v>
      </c>
      <c r="H193" s="32">
        <f t="shared" ref="H193" si="85">H182+H192</f>
        <v>22.869999999999997</v>
      </c>
      <c r="I193" s="32">
        <f t="shared" ref="I193" si="86">I182+I192</f>
        <v>94.899999999999991</v>
      </c>
      <c r="J193" s="32">
        <f t="shared" ref="J193:L193" si="87">J182+J192</f>
        <v>724.6</v>
      </c>
      <c r="K193" s="32"/>
      <c r="L193" s="32">
        <f t="shared" si="87"/>
        <v>0</v>
      </c>
    </row>
    <row r="194" spans="1:12" ht="13.5" thickBot="1">
      <c r="A194" s="27"/>
      <c r="B194" s="28"/>
      <c r="C194" s="63" t="s">
        <v>5</v>
      </c>
      <c r="D194" s="63"/>
      <c r="E194" s="63"/>
      <c r="F194" s="34">
        <f>(F24+F43+F62+F80+F99+F118+F137+F156+F174+F193)/(IF(F24=0,0,1)+IF(F43=0,0,1)+IF(F62=0,0,1)+IF(F80=0,0,1)+IF(F99=0,0,1)+IF(F118=0,0,1)+IF(F137=0,0,1)+IF(F156=0,0,1)+IF(F174=0,0,1)+IF(F193=0,0,1))</f>
        <v>504.5</v>
      </c>
      <c r="G194" s="34">
        <f>(G24+G43+G62+G80+G99+G118+G137+G156+G174+G193)/(IF(G24=0,0,1)+IF(G43=0,0,1)+IF(G62=0,0,1)+IF(G80=0,0,1)+IF(G99=0,0,1)+IF(G118=0,0,1)+IF(G137=0,0,1)+IF(G156=0,0,1)+IF(G174=0,0,1)+IF(G193=0,0,1))</f>
        <v>24.416000000000004</v>
      </c>
      <c r="H194" s="34">
        <f>(H24+H43+H62+H80+H99+H118+H137+H156+H174+H193)/(IF(H24=0,0,1)+IF(H43=0,0,1)+IF(H62=0,0,1)+IF(H80=0,0,1)+IF(H99=0,0,1)+IF(H118=0,0,1)+IF(H137=0,0,1)+IF(H156=0,0,1)+IF(H174=0,0,1)+IF(H193=0,0,1))</f>
        <v>22.917999999999999</v>
      </c>
      <c r="I194" s="34">
        <f>(I24+I43+I62+I80+I99+I118+I137+I156+I174+I193)/(IF(I24=0,0,1)+IF(I43=0,0,1)+IF(I62=0,0,1)+IF(I80=0,0,1)+IF(I99=0,0,1)+IF(I118=0,0,1)+IF(I137=0,0,1)+IF(I156=0,0,1)+IF(I174=0,0,1)+IF(I193=0,0,1))</f>
        <v>94.03</v>
      </c>
      <c r="J194" s="34">
        <f>(J24+J43+J62+J80+J99+J118+J137+J156+J174+J193)/(IF(J24=0,0,1)+IF(J43=0,0,1)+IF(J62=0,0,1)+IF(J80=0,0,1)+IF(J99=0,0,1)+IF(J118=0,0,1)+IF(J137=0,0,1)+IF(J156=0,0,1)+IF(J174=0,0,1)+IF(J193=0,0,1))</f>
        <v>679.92</v>
      </c>
      <c r="K194" s="34"/>
      <c r="L194" s="34" t="e">
        <f>(L24+L43+L62+L80+L99+L118+L137+L156+L174+L193)/(IF(L24=0,0,1)+IF(L43=0,0,1)+IF(L62=0,0,1)+IF(L80=0,0,1)+IF(L99=0,0,1)+IF(L118=0,0,1)+IF(L137=0,0,1)+IF(L156=0,0,1)+IF(L174=0,0,1)+IF(L193=0,0,1))</f>
        <v>#DIV/0!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4:E194"/>
    <mergeCell ref="C193:D193"/>
    <mergeCell ref="C118:D118"/>
    <mergeCell ref="C137:D137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2022-05-16T14:23:56Z</dcterms:created>
  <dcterms:modified xsi:type="dcterms:W3CDTF">2025-03-14T06:44:43Z</dcterms:modified>
</cp:coreProperties>
</file>